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8" windowWidth="19440" windowHeight="799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Sheet1!$A$1:$AH$49</definedName>
    <definedName name="_xlnm.Print_Titles" localSheetId="0">Sheet1!$A:$A</definedName>
  </definedNames>
  <calcPr calcId="145621"/>
</workbook>
</file>

<file path=xl/calcChain.xml><?xml version="1.0" encoding="utf-8"?>
<calcChain xmlns="http://schemas.openxmlformats.org/spreadsheetml/2006/main">
  <c r="K44" i="1" l="1"/>
  <c r="Q44" i="1"/>
  <c r="U44" i="1"/>
  <c r="AA44" i="1"/>
  <c r="AH46" i="1"/>
  <c r="AG40" i="1"/>
  <c r="AF40" i="1"/>
  <c r="AE40" i="1"/>
  <c r="AD40" i="1"/>
  <c r="AD42" i="1" s="1"/>
  <c r="AC40" i="1"/>
  <c r="AC44" i="1" s="1"/>
  <c r="AB40" i="1"/>
  <c r="AA40" i="1"/>
  <c r="Z40" i="1"/>
  <c r="Y40" i="1"/>
  <c r="X40" i="1"/>
  <c r="W40" i="1"/>
  <c r="W44" i="1" s="1"/>
  <c r="V40" i="1"/>
  <c r="V42" i="1" s="1"/>
  <c r="U40" i="1"/>
  <c r="T40" i="1"/>
  <c r="T42" i="1" s="1"/>
  <c r="S40" i="1"/>
  <c r="S44" i="1" s="1"/>
  <c r="R40" i="1"/>
  <c r="Q40" i="1"/>
  <c r="P40" i="1"/>
  <c r="O40" i="1"/>
  <c r="N40" i="1"/>
  <c r="M40" i="1"/>
  <c r="M44" i="1" s="1"/>
  <c r="L40" i="1"/>
  <c r="L42" i="1" s="1"/>
  <c r="K40" i="1"/>
  <c r="J40" i="1"/>
  <c r="I40" i="1"/>
  <c r="H40" i="1"/>
  <c r="H44" i="1" s="1"/>
  <c r="G40" i="1"/>
  <c r="G42" i="1" s="1"/>
  <c r="F40" i="1"/>
  <c r="F44" i="1" s="1"/>
  <c r="D40" i="1"/>
  <c r="D44" i="1" s="1"/>
  <c r="AH44" i="1" s="1"/>
  <c r="C40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H7" i="1"/>
  <c r="AH6" i="1"/>
  <c r="AH5" i="1"/>
  <c r="AH4" i="1"/>
  <c r="AH3" i="1"/>
  <c r="AH41" i="1"/>
  <c r="AB42" i="1"/>
  <c r="E40" i="1"/>
  <c r="Y42" i="1"/>
  <c r="P42" i="1"/>
  <c r="O42" i="1"/>
  <c r="N42" i="1"/>
  <c r="I42" i="1"/>
  <c r="B39" i="1"/>
  <c r="X42" i="1"/>
  <c r="AE42" i="1"/>
  <c r="Z42" i="1"/>
  <c r="R42" i="1"/>
  <c r="J42" i="1"/>
  <c r="AH39" i="1" l="1"/>
  <c r="AH40" i="1"/>
  <c r="C42" i="1"/>
  <c r="E42" i="1"/>
  <c r="AH42" i="1" l="1"/>
  <c r="AH49" i="1" s="1"/>
</calcChain>
</file>

<file path=xl/sharedStrings.xml><?xml version="1.0" encoding="utf-8"?>
<sst xmlns="http://schemas.openxmlformats.org/spreadsheetml/2006/main" count="37" uniqueCount="37">
  <si>
    <t>BEO #</t>
  </si>
  <si>
    <t>Total</t>
  </si>
  <si>
    <t>PRENT</t>
  </si>
  <si>
    <t>POL</t>
  </si>
  <si>
    <t>EFPD</t>
  </si>
  <si>
    <t>EFMB</t>
  </si>
  <si>
    <t>PRMP</t>
  </si>
  <si>
    <t>PIE REC-F</t>
  </si>
  <si>
    <t>PIE REC-ALC</t>
  </si>
  <si>
    <t>HF</t>
  </si>
  <si>
    <t>PRIT-F</t>
  </si>
  <si>
    <t>PRIT-ALC</t>
  </si>
  <si>
    <t>Tax refund</t>
  </si>
  <si>
    <t xml:space="preserve">Net food </t>
  </si>
  <si>
    <t>EFACR-F</t>
  </si>
  <si>
    <t>EFEL-F</t>
  </si>
  <si>
    <t>EFRSW-ALC</t>
  </si>
  <si>
    <t>PRINN-ALC</t>
  </si>
  <si>
    <t>PRINN-F</t>
  </si>
  <si>
    <t>EFRSW-F</t>
  </si>
  <si>
    <t>EFBGZ-F</t>
  </si>
  <si>
    <t>EFBGZ-ALC</t>
  </si>
  <si>
    <t>IO-F</t>
  </si>
  <si>
    <t>IO-ALC</t>
  </si>
  <si>
    <t>MPF-F</t>
  </si>
  <si>
    <t>MPF-ALC</t>
  </si>
  <si>
    <t>PEPF-F</t>
  </si>
  <si>
    <t>PEPF-ALC</t>
  </si>
  <si>
    <t>PRPD-F</t>
  </si>
  <si>
    <t>PRPD-ALC</t>
  </si>
  <si>
    <t>EFACR-ALC</t>
  </si>
  <si>
    <t>EFEL-ALC</t>
  </si>
  <si>
    <t>CRIW-ALC</t>
  </si>
  <si>
    <t>CRIW-F</t>
  </si>
  <si>
    <t>A/V</t>
  </si>
  <si>
    <t xml:space="preserve">Alcohol </t>
  </si>
  <si>
    <t>Papers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</si>
</sst>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4">
    <xf numFmtId="0" fontId="0" fillId="0" borderId="0" xfId="0"/>
    <xf numFmtId="2" fontId="1" fillId="0" borderId="0" xfId="0" applyNumberFormat="1" applyFont="1"/>
    <xf numFmtId="2" fontId="0" fillId="0" borderId="0" xfId="0" applyNumberFormat="1"/>
    <xf numFmtId="2" fontId="2" fillId="0" borderId="0" xfId="1" applyNumberFormat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9"/>
  <sheetViews>
    <sheetView tabSelected="1" zoomScale="80" zoomScaleNormal="80" workbookViewId="0">
      <pane ySplit="1" topLeftCell="A13" activePane="bottomLeft" state="frozen"/>
      <selection pane="bottomLeft" activeCell="H49" sqref="H49"/>
    </sheetView>
  </sheetViews>
  <sheetFormatPr defaultColWidth="9.109375" defaultRowHeight="14.4" x14ac:dyDescent="0.3"/>
  <cols>
    <col min="1" max="1" width="9.109375" style="1"/>
    <col min="2" max="2" width="11.44140625" style="1" customWidth="1"/>
    <col min="3" max="3" width="9.109375" style="2" customWidth="1"/>
    <col min="4" max="4" width="10.33203125" style="2" customWidth="1"/>
    <col min="5" max="5" width="9.109375" style="2" customWidth="1"/>
    <col min="6" max="6" width="11.5546875" style="2" customWidth="1"/>
    <col min="7" max="7" width="9.109375" style="2" customWidth="1"/>
    <col min="8" max="8" width="10.6640625" style="2" customWidth="1"/>
    <col min="9" max="10" width="9.109375" style="2" customWidth="1"/>
    <col min="11" max="11" width="11.5546875" style="2" customWidth="1"/>
    <col min="12" max="21" width="9.109375" style="2" customWidth="1"/>
    <col min="22" max="22" width="10.109375" style="2" customWidth="1"/>
    <col min="23" max="23" width="11.88671875" style="2" customWidth="1"/>
    <col min="24" max="26" width="9.109375" style="2" customWidth="1"/>
    <col min="27" max="27" width="11.44140625" style="2" customWidth="1"/>
    <col min="28" max="33" width="9.109375" style="2" customWidth="1"/>
    <col min="34" max="34" width="16.33203125" style="2" customWidth="1"/>
    <col min="35" max="16384" width="9.109375" style="2"/>
  </cols>
  <sheetData>
    <row r="1" spans="1:34" x14ac:dyDescent="0.3">
      <c r="A1" s="1" t="s">
        <v>0</v>
      </c>
      <c r="B1" s="1" t="s">
        <v>1</v>
      </c>
      <c r="C1" s="2" t="s">
        <v>33</v>
      </c>
      <c r="D1" s="1" t="s">
        <v>32</v>
      </c>
      <c r="E1" s="2" t="s">
        <v>14</v>
      </c>
      <c r="F1" s="1" t="s">
        <v>30</v>
      </c>
      <c r="G1" s="2" t="s">
        <v>20</v>
      </c>
      <c r="H1" s="1" t="s">
        <v>21</v>
      </c>
      <c r="I1" s="2" t="s">
        <v>5</v>
      </c>
      <c r="J1" s="2" t="s">
        <v>19</v>
      </c>
      <c r="K1" s="1" t="s">
        <v>16</v>
      </c>
      <c r="L1" s="2" t="s">
        <v>15</v>
      </c>
      <c r="M1" s="1" t="s">
        <v>31</v>
      </c>
      <c r="N1" s="2" t="s">
        <v>4</v>
      </c>
      <c r="O1" s="2" t="s">
        <v>9</v>
      </c>
      <c r="P1" s="2" t="s">
        <v>22</v>
      </c>
      <c r="Q1" s="1" t="s">
        <v>23</v>
      </c>
      <c r="R1" s="2" t="s">
        <v>24</v>
      </c>
      <c r="S1" s="1" t="s">
        <v>25</v>
      </c>
      <c r="T1" s="2" t="s">
        <v>26</v>
      </c>
      <c r="U1" s="1" t="s">
        <v>27</v>
      </c>
      <c r="V1" s="2" t="s">
        <v>7</v>
      </c>
      <c r="W1" s="1" t="s">
        <v>8</v>
      </c>
      <c r="X1" s="2" t="s">
        <v>3</v>
      </c>
      <c r="Y1" s="2" t="s">
        <v>2</v>
      </c>
      <c r="Z1" s="2" t="s">
        <v>18</v>
      </c>
      <c r="AA1" s="1" t="s">
        <v>17</v>
      </c>
      <c r="AB1" s="2" t="s">
        <v>10</v>
      </c>
      <c r="AC1" s="1" t="s">
        <v>11</v>
      </c>
      <c r="AD1" s="2" t="s">
        <v>6</v>
      </c>
      <c r="AE1" s="2" t="s">
        <v>28</v>
      </c>
      <c r="AF1" s="1" t="s">
        <v>29</v>
      </c>
      <c r="AH1" s="3"/>
    </row>
    <row r="3" spans="1:34" x14ac:dyDescent="0.3">
      <c r="A3" s="1">
        <v>4816</v>
      </c>
      <c r="B3" s="1">
        <v>5496.71</v>
      </c>
      <c r="E3" s="2">
        <v>1832.23</v>
      </c>
      <c r="N3" s="2">
        <v>1832.24</v>
      </c>
      <c r="Y3" s="2">
        <v>1832.24</v>
      </c>
      <c r="AH3" s="2">
        <f t="shared" ref="AH3:AH38" si="0">SUM(C3:AG3)</f>
        <v>5496.71</v>
      </c>
    </row>
    <row r="4" spans="1:34" x14ac:dyDescent="0.3">
      <c r="A4" s="1">
        <v>4819</v>
      </c>
      <c r="B4" s="1">
        <v>4549.99</v>
      </c>
      <c r="C4" s="2">
        <v>1516.66</v>
      </c>
      <c r="I4" s="2">
        <v>1516.66</v>
      </c>
      <c r="X4" s="2">
        <v>1516.67</v>
      </c>
      <c r="AH4" s="2">
        <f t="shared" si="0"/>
        <v>4549.99</v>
      </c>
    </row>
    <row r="5" spans="1:34" x14ac:dyDescent="0.3">
      <c r="A5" s="1">
        <v>4823</v>
      </c>
      <c r="B5" s="1">
        <v>575.92999999999995</v>
      </c>
      <c r="X5" s="2">
        <v>575.92999999999995</v>
      </c>
      <c r="AH5" s="2">
        <f t="shared" si="0"/>
        <v>575.92999999999995</v>
      </c>
    </row>
    <row r="6" spans="1:34" x14ac:dyDescent="0.3">
      <c r="A6" s="1">
        <v>4824</v>
      </c>
      <c r="B6" s="1">
        <v>9246.7800000000007</v>
      </c>
      <c r="E6" s="2">
        <v>2311.69</v>
      </c>
      <c r="J6" s="2">
        <v>2311.6999999999998</v>
      </c>
      <c r="L6" s="2">
        <v>2311.69</v>
      </c>
      <c r="N6" s="2">
        <v>2311.6999999999998</v>
      </c>
      <c r="AH6" s="2">
        <f t="shared" si="0"/>
        <v>9246.7799999999988</v>
      </c>
    </row>
    <row r="7" spans="1:34" x14ac:dyDescent="0.3">
      <c r="A7" s="1">
        <v>4825</v>
      </c>
      <c r="B7" s="1">
        <v>2311.6999999999998</v>
      </c>
      <c r="X7" s="2">
        <v>2311.6999999999998</v>
      </c>
      <c r="AH7" s="2">
        <f t="shared" si="0"/>
        <v>2311.6999999999998</v>
      </c>
    </row>
    <row r="8" spans="1:34" x14ac:dyDescent="0.3">
      <c r="A8" s="1">
        <v>4826</v>
      </c>
      <c r="B8" s="1">
        <v>8502.9599999999991</v>
      </c>
      <c r="C8" s="2">
        <v>2834.32</v>
      </c>
      <c r="I8" s="2">
        <v>2834.32</v>
      </c>
      <c r="Y8" s="2">
        <v>2834.32</v>
      </c>
      <c r="AH8" s="2">
        <f t="shared" si="0"/>
        <v>8502.9600000000009</v>
      </c>
    </row>
    <row r="9" spans="1:34" x14ac:dyDescent="0.3">
      <c r="A9" s="1">
        <v>4779</v>
      </c>
      <c r="B9" s="1">
        <v>1967.54</v>
      </c>
      <c r="C9" s="2">
        <v>1735.54</v>
      </c>
      <c r="D9" s="2">
        <v>232</v>
      </c>
      <c r="AH9" s="2">
        <f t="shared" si="0"/>
        <v>1967.54</v>
      </c>
    </row>
    <row r="10" spans="1:34" x14ac:dyDescent="0.3">
      <c r="A10" s="1">
        <v>4832</v>
      </c>
      <c r="B10" s="1">
        <v>6008.66</v>
      </c>
      <c r="Z10" s="2">
        <v>3004.33</v>
      </c>
      <c r="AD10" s="2">
        <v>3004.33</v>
      </c>
      <c r="AH10" s="2">
        <f t="shared" si="0"/>
        <v>6008.66</v>
      </c>
    </row>
    <row r="11" spans="1:34" x14ac:dyDescent="0.3">
      <c r="A11" s="1">
        <v>4835</v>
      </c>
      <c r="B11" s="1">
        <v>5408.37</v>
      </c>
      <c r="E11" s="2">
        <v>1802.79</v>
      </c>
      <c r="N11" s="2">
        <v>1802.79</v>
      </c>
      <c r="X11" s="2">
        <v>1802.79</v>
      </c>
      <c r="AH11" s="2">
        <f t="shared" si="0"/>
        <v>5408.37</v>
      </c>
    </row>
    <row r="12" spans="1:34" x14ac:dyDescent="0.3">
      <c r="A12" s="1">
        <v>4840</v>
      </c>
      <c r="B12" s="1">
        <v>12329.04</v>
      </c>
      <c r="C12" s="2">
        <v>3082.26</v>
      </c>
      <c r="G12" s="2">
        <v>3082.26</v>
      </c>
      <c r="Z12" s="2">
        <v>3082.26</v>
      </c>
      <c r="AD12" s="2">
        <v>3082.26</v>
      </c>
      <c r="AH12" s="2">
        <f t="shared" si="0"/>
        <v>12329.04</v>
      </c>
    </row>
    <row r="13" spans="1:34" x14ac:dyDescent="0.3">
      <c r="A13" s="1">
        <v>4841</v>
      </c>
      <c r="B13" s="1">
        <v>2311.6999999999998</v>
      </c>
      <c r="X13" s="2">
        <v>2311.6999999999998</v>
      </c>
      <c r="AH13" s="2">
        <f t="shared" si="0"/>
        <v>2311.6999999999998</v>
      </c>
    </row>
    <row r="14" spans="1:34" x14ac:dyDescent="0.3">
      <c r="A14" s="1">
        <v>4842</v>
      </c>
      <c r="B14" s="1">
        <v>8888.25</v>
      </c>
      <c r="J14" s="2">
        <v>2962.75</v>
      </c>
      <c r="L14" s="2">
        <v>2962.75</v>
      </c>
      <c r="N14" s="2">
        <v>2962.75</v>
      </c>
      <c r="AH14" s="2">
        <f t="shared" si="0"/>
        <v>8888.25</v>
      </c>
    </row>
    <row r="15" spans="1:34" x14ac:dyDescent="0.3">
      <c r="A15" s="1">
        <v>4837</v>
      </c>
      <c r="B15" s="1">
        <v>431.95</v>
      </c>
      <c r="X15" s="2">
        <v>431.95</v>
      </c>
      <c r="AH15" s="2">
        <f t="shared" si="0"/>
        <v>431.95</v>
      </c>
    </row>
    <row r="16" spans="1:34" x14ac:dyDescent="0.3">
      <c r="A16" s="1">
        <v>4912</v>
      </c>
      <c r="B16" s="1">
        <v>10732.08</v>
      </c>
      <c r="V16" s="2">
        <v>7662.08</v>
      </c>
      <c r="W16" s="2">
        <v>3070</v>
      </c>
      <c r="AH16" s="2">
        <f t="shared" si="0"/>
        <v>10732.08</v>
      </c>
    </row>
    <row r="17" spans="1:34" x14ac:dyDescent="0.3">
      <c r="A17" s="1">
        <v>4843</v>
      </c>
      <c r="B17" s="1">
        <v>3392.53</v>
      </c>
      <c r="G17" s="2">
        <v>1696.26</v>
      </c>
      <c r="T17" s="2">
        <v>1696.27</v>
      </c>
      <c r="AH17" s="2">
        <f t="shared" si="0"/>
        <v>3392.5299999999997</v>
      </c>
    </row>
    <row r="18" spans="1:34" x14ac:dyDescent="0.3">
      <c r="A18" s="1">
        <v>4844</v>
      </c>
      <c r="B18" s="1">
        <v>5711.28</v>
      </c>
      <c r="E18" s="2">
        <v>1903.76</v>
      </c>
      <c r="Z18" s="2">
        <v>1903.76</v>
      </c>
      <c r="AE18" s="2">
        <v>1903.76</v>
      </c>
      <c r="AH18" s="2">
        <f t="shared" si="0"/>
        <v>5711.28</v>
      </c>
    </row>
    <row r="19" spans="1:34" x14ac:dyDescent="0.3">
      <c r="A19" s="1">
        <v>4845</v>
      </c>
      <c r="B19" s="1">
        <v>575.92999999999995</v>
      </c>
      <c r="G19" s="2">
        <v>575.92999999999995</v>
      </c>
      <c r="AH19" s="2">
        <f t="shared" si="0"/>
        <v>575.92999999999995</v>
      </c>
    </row>
    <row r="20" spans="1:34" x14ac:dyDescent="0.3">
      <c r="A20" s="1">
        <v>4850</v>
      </c>
      <c r="B20" s="1">
        <v>2696.98</v>
      </c>
      <c r="E20" s="2">
        <v>2696.98</v>
      </c>
      <c r="AH20" s="2">
        <f t="shared" si="0"/>
        <v>2696.98</v>
      </c>
    </row>
    <row r="21" spans="1:34" x14ac:dyDescent="0.3">
      <c r="A21" s="1">
        <v>4851</v>
      </c>
      <c r="B21" s="1">
        <v>8476.2199999999993</v>
      </c>
      <c r="T21" s="2">
        <v>4238.1099999999997</v>
      </c>
      <c r="Z21" s="2">
        <v>4238.1099999999997</v>
      </c>
      <c r="AH21" s="2">
        <f t="shared" si="0"/>
        <v>8476.2199999999993</v>
      </c>
    </row>
    <row r="22" spans="1:34" x14ac:dyDescent="0.3">
      <c r="A22" s="1">
        <v>4852</v>
      </c>
      <c r="B22" s="1">
        <v>11558.48</v>
      </c>
      <c r="G22" s="2">
        <v>3852.83</v>
      </c>
      <c r="J22" s="2">
        <v>3852.83</v>
      </c>
      <c r="AE22" s="2">
        <v>3852.82</v>
      </c>
      <c r="AH22" s="2">
        <f t="shared" si="0"/>
        <v>11558.48</v>
      </c>
    </row>
    <row r="23" spans="1:34" x14ac:dyDescent="0.3">
      <c r="A23" s="1">
        <v>4853</v>
      </c>
      <c r="B23" s="1">
        <v>37311.730000000003</v>
      </c>
      <c r="E23" s="2">
        <v>3585.08</v>
      </c>
      <c r="F23" s="2">
        <v>560.66</v>
      </c>
      <c r="G23" s="2">
        <v>3585.08</v>
      </c>
      <c r="H23" s="2">
        <v>560.66</v>
      </c>
      <c r="J23" s="2">
        <v>3585.08</v>
      </c>
      <c r="K23" s="2">
        <v>560.66</v>
      </c>
      <c r="L23" s="2">
        <v>3585.08</v>
      </c>
      <c r="M23" s="2">
        <v>560.66</v>
      </c>
      <c r="P23" s="2">
        <v>3585.08</v>
      </c>
      <c r="Q23" s="2">
        <v>560.66</v>
      </c>
      <c r="R23" s="2">
        <v>3585.08</v>
      </c>
      <c r="S23" s="2">
        <v>560.66</v>
      </c>
      <c r="T23" s="2">
        <v>1792.54</v>
      </c>
      <c r="U23" s="2">
        <v>280.33</v>
      </c>
      <c r="Z23" s="2">
        <v>3585.08</v>
      </c>
      <c r="AA23" s="2">
        <v>560.66</v>
      </c>
      <c r="AB23" s="2">
        <v>3585.08</v>
      </c>
      <c r="AC23" s="2">
        <v>560.66</v>
      </c>
      <c r="AE23" s="2">
        <v>1792.54</v>
      </c>
      <c r="AF23" s="2">
        <v>280.39999999999998</v>
      </c>
      <c r="AH23" s="2">
        <f t="shared" si="0"/>
        <v>37311.730000000003</v>
      </c>
    </row>
    <row r="24" spans="1:34" x14ac:dyDescent="0.3">
      <c r="A24" s="1">
        <v>4854</v>
      </c>
      <c r="B24" s="1">
        <v>4448.4399999999996</v>
      </c>
      <c r="G24" s="2">
        <v>2224.2199999999998</v>
      </c>
      <c r="AB24" s="2">
        <v>2224.2199999999998</v>
      </c>
      <c r="AH24" s="2">
        <f t="shared" si="0"/>
        <v>4448.4399999999996</v>
      </c>
    </row>
    <row r="25" spans="1:34" x14ac:dyDescent="0.3">
      <c r="A25" s="1">
        <v>4856</v>
      </c>
      <c r="B25" s="1">
        <v>4672.3999999999996</v>
      </c>
      <c r="E25" s="2">
        <v>1557.47</v>
      </c>
      <c r="P25" s="2">
        <v>1557.47</v>
      </c>
      <c r="R25" s="2">
        <v>1557.46</v>
      </c>
      <c r="AH25" s="2">
        <f t="shared" si="0"/>
        <v>4672.3999999999996</v>
      </c>
    </row>
    <row r="26" spans="1:34" x14ac:dyDescent="0.3">
      <c r="A26" s="1">
        <v>4861</v>
      </c>
      <c r="B26" s="1">
        <v>1541.13</v>
      </c>
      <c r="R26" s="2">
        <v>1541.13</v>
      </c>
      <c r="AH26" s="2">
        <f t="shared" si="0"/>
        <v>1541.13</v>
      </c>
    </row>
    <row r="27" spans="1:34" x14ac:dyDescent="0.3">
      <c r="A27" s="1">
        <v>4862</v>
      </c>
      <c r="B27" s="1">
        <v>7705.65</v>
      </c>
      <c r="E27" s="2">
        <v>2568.5500000000002</v>
      </c>
      <c r="G27" s="2">
        <v>2568.5500000000002</v>
      </c>
      <c r="J27" s="2">
        <v>2568.5500000000002</v>
      </c>
      <c r="AH27" s="2">
        <f t="shared" si="0"/>
        <v>7705.6500000000005</v>
      </c>
    </row>
    <row r="28" spans="1:34" x14ac:dyDescent="0.3">
      <c r="A28" s="1">
        <v>4863</v>
      </c>
      <c r="B28" s="1">
        <v>8476.2199999999993</v>
      </c>
      <c r="P28" s="2">
        <v>4238.1099999999997</v>
      </c>
      <c r="AB28" s="2">
        <v>4238.1099999999997</v>
      </c>
      <c r="AH28" s="2">
        <f t="shared" si="0"/>
        <v>8476.2199999999993</v>
      </c>
    </row>
    <row r="29" spans="1:34" x14ac:dyDescent="0.3">
      <c r="A29" s="1">
        <v>4857</v>
      </c>
      <c r="B29" s="1">
        <v>815.9</v>
      </c>
      <c r="AB29" s="2">
        <v>815.9</v>
      </c>
      <c r="AH29" s="2">
        <f t="shared" si="0"/>
        <v>815.9</v>
      </c>
    </row>
    <row r="30" spans="1:34" x14ac:dyDescent="0.3">
      <c r="A30" s="1">
        <v>4864</v>
      </c>
      <c r="B30" s="1">
        <v>4607.43</v>
      </c>
      <c r="O30" s="2">
        <v>2303.71</v>
      </c>
      <c r="AB30" s="2">
        <v>2303.7199999999998</v>
      </c>
      <c r="AH30" s="2">
        <f t="shared" si="0"/>
        <v>4607.43</v>
      </c>
    </row>
    <row r="31" spans="1:34" x14ac:dyDescent="0.3">
      <c r="A31" s="1">
        <v>4870</v>
      </c>
      <c r="B31" s="1">
        <v>3149.73</v>
      </c>
      <c r="E31" s="2">
        <v>1049.9100000000001</v>
      </c>
      <c r="J31" s="2">
        <v>1049.9100000000001</v>
      </c>
      <c r="P31" s="2">
        <v>1049.9100000000001</v>
      </c>
      <c r="AH31" s="2">
        <f t="shared" si="0"/>
        <v>3149.7300000000005</v>
      </c>
    </row>
    <row r="32" spans="1:34" x14ac:dyDescent="0.3">
      <c r="A32" s="1">
        <v>4869</v>
      </c>
      <c r="B32" s="1">
        <v>575.92999999999995</v>
      </c>
      <c r="O32" s="2">
        <v>575.92999999999995</v>
      </c>
      <c r="AH32" s="2">
        <f t="shared" si="0"/>
        <v>575.92999999999995</v>
      </c>
    </row>
    <row r="33" spans="1:34" x14ac:dyDescent="0.3">
      <c r="A33" s="1">
        <v>4871</v>
      </c>
      <c r="B33" s="1">
        <v>1926.42</v>
      </c>
      <c r="O33" s="2">
        <v>1926.42</v>
      </c>
      <c r="AH33" s="2">
        <f t="shared" si="0"/>
        <v>1926.42</v>
      </c>
    </row>
    <row r="34" spans="1:34" x14ac:dyDescent="0.3">
      <c r="A34" s="1">
        <v>4872</v>
      </c>
      <c r="B34" s="1">
        <v>6935.09</v>
      </c>
      <c r="J34" s="2">
        <v>3467.54</v>
      </c>
      <c r="AB34" s="2">
        <v>3467.55</v>
      </c>
      <c r="AH34" s="2">
        <f t="shared" si="0"/>
        <v>6935.09</v>
      </c>
    </row>
    <row r="35" spans="1:34" x14ac:dyDescent="0.3">
      <c r="A35" s="1">
        <v>4873</v>
      </c>
      <c r="B35" s="1">
        <v>6549.81</v>
      </c>
      <c r="E35" s="2">
        <v>3274.91</v>
      </c>
      <c r="P35" s="2">
        <v>3274.9</v>
      </c>
      <c r="AH35" s="2">
        <f t="shared" si="0"/>
        <v>6549.8099999999995</v>
      </c>
    </row>
    <row r="36" spans="1:34" x14ac:dyDescent="0.3">
      <c r="A36" s="1">
        <v>5012</v>
      </c>
      <c r="B36" s="1">
        <v>1907.58</v>
      </c>
      <c r="AB36" s="2">
        <v>1426.58</v>
      </c>
      <c r="AC36" s="2">
        <v>481</v>
      </c>
      <c r="AH36" s="2">
        <f t="shared" si="0"/>
        <v>1907.58</v>
      </c>
    </row>
    <row r="37" spans="1:34" x14ac:dyDescent="0.3">
      <c r="A37" s="1">
        <v>4884</v>
      </c>
      <c r="B37" s="1">
        <v>1984.51</v>
      </c>
      <c r="O37" s="2">
        <v>1984.51</v>
      </c>
      <c r="AH37" s="2">
        <f t="shared" si="0"/>
        <v>1984.51</v>
      </c>
    </row>
    <row r="38" spans="1:34" x14ac:dyDescent="0.3">
      <c r="A38" s="1">
        <v>4911</v>
      </c>
      <c r="B38" s="1">
        <v>2696.98</v>
      </c>
      <c r="O38" s="2">
        <v>2696.98</v>
      </c>
      <c r="AH38" s="2">
        <f t="shared" si="0"/>
        <v>2696.98</v>
      </c>
    </row>
    <row r="39" spans="1:34" x14ac:dyDescent="0.3">
      <c r="B39" s="1">
        <f>SUM(B3:B38)</f>
        <v>206478.03</v>
      </c>
      <c r="AH39" s="2">
        <f>SUM(AH3:AH38)</f>
        <v>206478.03</v>
      </c>
    </row>
    <row r="40" spans="1:34" x14ac:dyDescent="0.3">
      <c r="C40" s="2">
        <f>SUM(C3:C39)</f>
        <v>9168.7800000000007</v>
      </c>
      <c r="D40" s="2">
        <f>SUM(D3:D39)</f>
        <v>232</v>
      </c>
      <c r="E40" s="2">
        <f>SUM(E3:E39)</f>
        <v>22583.37</v>
      </c>
      <c r="F40" s="2">
        <f>SUM(F3:F39)</f>
        <v>560.66</v>
      </c>
      <c r="G40" s="2">
        <f>SUM(G3:G39)</f>
        <v>17585.13</v>
      </c>
      <c r="H40" s="2">
        <f t="shared" ref="H40:AG40" si="1">SUM(H3:H39)</f>
        <v>560.66</v>
      </c>
      <c r="I40" s="2">
        <f t="shared" si="1"/>
        <v>4350.9800000000005</v>
      </c>
      <c r="J40" s="2">
        <f t="shared" si="1"/>
        <v>19798.36</v>
      </c>
      <c r="K40" s="2">
        <f t="shared" si="1"/>
        <v>560.66</v>
      </c>
      <c r="L40" s="2">
        <f t="shared" si="1"/>
        <v>8859.52</v>
      </c>
      <c r="M40" s="2">
        <f t="shared" si="1"/>
        <v>560.66</v>
      </c>
      <c r="N40" s="2">
        <f t="shared" si="1"/>
        <v>8909.48</v>
      </c>
      <c r="O40" s="2">
        <f t="shared" si="1"/>
        <v>9487.5499999999993</v>
      </c>
      <c r="P40" s="2">
        <f t="shared" si="1"/>
        <v>13705.47</v>
      </c>
      <c r="Q40" s="2">
        <f t="shared" si="1"/>
        <v>560.66</v>
      </c>
      <c r="R40" s="2">
        <f t="shared" si="1"/>
        <v>6683.67</v>
      </c>
      <c r="S40" s="2">
        <f t="shared" si="1"/>
        <v>560.66</v>
      </c>
      <c r="T40" s="2">
        <f t="shared" si="1"/>
        <v>7726.9199999999992</v>
      </c>
      <c r="U40" s="2">
        <f t="shared" si="1"/>
        <v>280.33</v>
      </c>
      <c r="V40" s="2">
        <f t="shared" si="1"/>
        <v>7662.08</v>
      </c>
      <c r="W40" s="2">
        <f t="shared" si="1"/>
        <v>3070</v>
      </c>
      <c r="X40" s="2">
        <f t="shared" si="1"/>
        <v>8950.74</v>
      </c>
      <c r="Y40" s="2">
        <f t="shared" si="1"/>
        <v>4666.5600000000004</v>
      </c>
      <c r="Z40" s="2">
        <f t="shared" si="1"/>
        <v>15813.539999999999</v>
      </c>
      <c r="AA40" s="2">
        <f t="shared" si="1"/>
        <v>560.66</v>
      </c>
      <c r="AB40" s="2">
        <f t="shared" si="1"/>
        <v>18061.159999999996</v>
      </c>
      <c r="AC40" s="2">
        <f t="shared" si="1"/>
        <v>1041.6599999999999</v>
      </c>
      <c r="AD40" s="2">
        <f t="shared" si="1"/>
        <v>6086.59</v>
      </c>
      <c r="AE40" s="2">
        <f t="shared" si="1"/>
        <v>7549.12</v>
      </c>
      <c r="AF40" s="2">
        <f t="shared" si="1"/>
        <v>280.39999999999998</v>
      </c>
      <c r="AG40" s="2">
        <f t="shared" si="1"/>
        <v>0</v>
      </c>
      <c r="AH40" s="2">
        <f>SUM(C40:AG40)</f>
        <v>206478.03</v>
      </c>
    </row>
    <row r="41" spans="1:34" x14ac:dyDescent="0.3">
      <c r="B41" s="1" t="s">
        <v>12</v>
      </c>
      <c r="C41" s="2">
        <v>-565.30999999999995</v>
      </c>
      <c r="E41" s="2">
        <v>-1343.35</v>
      </c>
      <c r="G41" s="2">
        <v>-1053.44</v>
      </c>
      <c r="I41" s="2">
        <v>-285.88</v>
      </c>
      <c r="J41" s="2">
        <v>-1181.82</v>
      </c>
      <c r="L41" s="2">
        <v>-547.37</v>
      </c>
      <c r="N41" s="2">
        <v>-550.26</v>
      </c>
      <c r="O41" s="2">
        <v>-583.79</v>
      </c>
      <c r="P41" s="2">
        <v>-828.44</v>
      </c>
      <c r="R41" s="2">
        <v>-421.16</v>
      </c>
      <c r="T41" s="2">
        <v>-481.66</v>
      </c>
      <c r="V41" s="2">
        <v>-477.91</v>
      </c>
      <c r="X41" s="2">
        <v>-552.64</v>
      </c>
      <c r="Y41" s="2">
        <v>-164.4</v>
      </c>
      <c r="Z41" s="2">
        <v>-950.68</v>
      </c>
      <c r="AB41" s="2">
        <v>-1081.05</v>
      </c>
      <c r="AD41" s="2">
        <v>-386.52</v>
      </c>
      <c r="AE41" s="2">
        <v>-504.86</v>
      </c>
      <c r="AH41" s="2">
        <f>SUM(C41:AG41)</f>
        <v>-11960.539999999999</v>
      </c>
    </row>
    <row r="42" spans="1:34" s="1" customFormat="1" x14ac:dyDescent="0.3">
      <c r="B42" s="1" t="s">
        <v>13</v>
      </c>
      <c r="C42" s="1">
        <f>SUM(C40:C41)</f>
        <v>8603.4700000000012</v>
      </c>
      <c r="E42" s="1">
        <f>SUM(E40:E41)</f>
        <v>21240.02</v>
      </c>
      <c r="G42" s="1">
        <f>SUM(G40:G41)</f>
        <v>16531.690000000002</v>
      </c>
      <c r="I42" s="1">
        <f>SUM(I40:I41)</f>
        <v>4065.1000000000004</v>
      </c>
      <c r="J42" s="1">
        <f>SUM(J40:J41)</f>
        <v>18616.54</v>
      </c>
      <c r="L42" s="1">
        <f>SUM(L40:L41)</f>
        <v>8312.15</v>
      </c>
      <c r="N42" s="1">
        <f>SUM(N40:N41)</f>
        <v>8359.2199999999993</v>
      </c>
      <c r="O42" s="1">
        <f>SUM(O40:O41)</f>
        <v>8903.7599999999984</v>
      </c>
      <c r="P42" s="1">
        <f>SUM(P40:P41)</f>
        <v>12877.029999999999</v>
      </c>
      <c r="R42" s="1">
        <f>SUM(R40:R41)</f>
        <v>6262.51</v>
      </c>
      <c r="T42" s="1">
        <f>SUM(T40:T41)</f>
        <v>7245.2599999999993</v>
      </c>
      <c r="V42" s="1">
        <f>SUM(V40:V41)</f>
        <v>7184.17</v>
      </c>
      <c r="X42" s="1">
        <f>SUM(X40:X41)</f>
        <v>8398.1</v>
      </c>
      <c r="Y42" s="1">
        <f>SUM(Y40:Y41)</f>
        <v>4502.1600000000008</v>
      </c>
      <c r="Z42" s="1">
        <f>SUM(Z40:Z41)</f>
        <v>14862.859999999999</v>
      </c>
      <c r="AB42" s="1">
        <f>SUM(AB40:AB41)</f>
        <v>16980.109999999997</v>
      </c>
      <c r="AD42" s="1">
        <f>SUM(AD40:AD41)</f>
        <v>5700.07</v>
      </c>
      <c r="AE42" s="1">
        <f>SUM(AE40:AE41)</f>
        <v>7044.26</v>
      </c>
      <c r="AH42" s="1">
        <f>SUM(C42:AG42)</f>
        <v>185688.47999999998</v>
      </c>
    </row>
    <row r="44" spans="1:34" s="1" customFormat="1" x14ac:dyDescent="0.3">
      <c r="B44" s="1" t="s">
        <v>35</v>
      </c>
      <c r="D44" s="1">
        <f>SUM(D40)</f>
        <v>232</v>
      </c>
      <c r="F44" s="1">
        <f>SUM(F40:F43)</f>
        <v>560.66</v>
      </c>
      <c r="H44" s="1">
        <f>SUM(H40:H43)</f>
        <v>560.66</v>
      </c>
      <c r="K44" s="1">
        <f>SUM(K40:K43)</f>
        <v>560.66</v>
      </c>
      <c r="M44" s="1">
        <f>SUM(M40:M43)</f>
        <v>560.66</v>
      </c>
      <c r="Q44" s="1">
        <f>SUM(Q40:Q43)</f>
        <v>560.66</v>
      </c>
      <c r="S44" s="1">
        <f>SUM(S40:S43)</f>
        <v>560.66</v>
      </c>
      <c r="U44" s="1">
        <f>SUM(U40:U43)</f>
        <v>280.33</v>
      </c>
      <c r="W44" s="1">
        <f>SUM(W40:W43)</f>
        <v>3070</v>
      </c>
      <c r="AA44" s="1">
        <f>SUM(AA40:AA43)</f>
        <v>560.66</v>
      </c>
      <c r="AC44" s="1">
        <f>SUM(AC40:AC43)</f>
        <v>1041.6599999999999</v>
      </c>
      <c r="AF44" s="1">
        <v>280.33</v>
      </c>
      <c r="AH44" s="1">
        <f>SUM(C44:AG44)</f>
        <v>8828.9399999999987</v>
      </c>
    </row>
    <row r="46" spans="1:34" s="1" customFormat="1" x14ac:dyDescent="0.3">
      <c r="B46" s="1" t="s">
        <v>34</v>
      </c>
      <c r="C46" s="1">
        <v>974</v>
      </c>
      <c r="E46" s="1">
        <v>1215</v>
      </c>
      <c r="G46" s="1">
        <v>1215</v>
      </c>
      <c r="I46" s="1">
        <v>487</v>
      </c>
      <c r="J46" s="1">
        <v>1215</v>
      </c>
      <c r="L46" s="1">
        <v>730</v>
      </c>
      <c r="N46" s="1">
        <v>487</v>
      </c>
      <c r="O46" s="1">
        <v>974</v>
      </c>
      <c r="P46" s="1">
        <v>974</v>
      </c>
      <c r="R46" s="1">
        <v>487</v>
      </c>
      <c r="T46" s="1">
        <v>487</v>
      </c>
      <c r="X46" s="1">
        <v>974</v>
      </c>
      <c r="Y46" s="1">
        <v>487</v>
      </c>
      <c r="Z46" s="1">
        <v>974</v>
      </c>
      <c r="AB46" s="1">
        <v>974</v>
      </c>
      <c r="AD46" s="1">
        <v>243</v>
      </c>
      <c r="AE46" s="1">
        <v>243</v>
      </c>
      <c r="AH46" s="1">
        <f>SUM(C46:AG46)</f>
        <v>13140</v>
      </c>
    </row>
    <row r="47" spans="1:34" s="1" customFormat="1" x14ac:dyDescent="0.3">
      <c r="B47" s="1" t="s">
        <v>36</v>
      </c>
      <c r="AH47" s="1">
        <v>75</v>
      </c>
    </row>
    <row r="49" spans="34:34" x14ac:dyDescent="0.3">
      <c r="AH49" s="1">
        <f>SUM(AH42:AH48)</f>
        <v>207732.41999999998</v>
      </c>
    </row>
  </sheetData>
  <printOptions gridLines="1"/>
  <pageMargins left="0.7" right="0.7" top="0.75" bottom="0.75" header="0.3" footer="0.3"/>
  <pageSetup paperSize="5" scale="70" fitToWidth="2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Log In Here</dc:creator>
  <cp:lastModifiedBy>alterra</cp:lastModifiedBy>
  <cp:lastPrinted>2014-08-11T18:44:24Z</cp:lastPrinted>
  <dcterms:created xsi:type="dcterms:W3CDTF">2014-07-31T18:29:15Z</dcterms:created>
  <dcterms:modified xsi:type="dcterms:W3CDTF">2014-08-11T18:45:48Z</dcterms:modified>
</cp:coreProperties>
</file>