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14352" windowHeight="11760"/>
  </bookViews>
  <sheets>
    <sheet name="Sheet1" sheetId="1" r:id="rId1"/>
    <sheet name="Clambake" sheetId="2" r:id="rId2"/>
    <sheet name="Sheet3" sheetId="3" r:id="rId3"/>
  </sheets>
  <definedNames>
    <definedName name="_xlnm.Print_Area" localSheetId="0">Sheet1!$A$1:$S$55</definedName>
  </definedNames>
  <calcPr calcId="145621"/>
</workbook>
</file>

<file path=xl/calcChain.xml><?xml version="1.0" encoding="utf-8"?>
<calcChain xmlns="http://schemas.openxmlformats.org/spreadsheetml/2006/main">
  <c r="S53" i="1" l="1"/>
  <c r="S46" i="1" l="1"/>
  <c r="S42" i="1"/>
  <c r="S39" i="1"/>
  <c r="S49" i="1"/>
  <c r="J38" i="1"/>
  <c r="C38" i="1"/>
  <c r="C41" i="1" s="1"/>
  <c r="D38" i="1"/>
  <c r="D41" i="1" s="1"/>
  <c r="D44" i="1" s="1"/>
  <c r="R2" i="2"/>
  <c r="Q41" i="1"/>
  <c r="Q44" i="1" s="1"/>
  <c r="P41" i="1"/>
  <c r="P44" i="1" s="1"/>
  <c r="O38" i="1"/>
  <c r="O41" i="1" s="1"/>
  <c r="O44" i="1" s="1"/>
  <c r="N38" i="1"/>
  <c r="N41" i="1" s="1"/>
  <c r="N44" i="1" s="1"/>
  <c r="M38" i="1"/>
  <c r="M41" i="1" s="1"/>
  <c r="M44" i="1" s="1"/>
  <c r="L38" i="1"/>
  <c r="L41" i="1" s="1"/>
  <c r="L44" i="1" s="1"/>
  <c r="K38" i="1"/>
  <c r="K41" i="1" s="1"/>
  <c r="K44" i="1" s="1"/>
  <c r="J41" i="1"/>
  <c r="J44" i="1" s="1"/>
  <c r="I38" i="1"/>
  <c r="I41" i="1" s="1"/>
  <c r="I44" i="1" s="1"/>
  <c r="H38" i="1"/>
  <c r="H41" i="1" s="1"/>
  <c r="H44" i="1" s="1"/>
  <c r="G38" i="1"/>
  <c r="G41" i="1" s="1"/>
  <c r="G44" i="1" s="1"/>
  <c r="F38" i="1"/>
  <c r="F41" i="1" s="1"/>
  <c r="F44" i="1" s="1"/>
  <c r="E38" i="1"/>
  <c r="E41" i="1" s="1"/>
  <c r="E44" i="1" s="1"/>
  <c r="B38" i="1"/>
  <c r="S41" i="1" l="1"/>
  <c r="C44" i="1"/>
  <c r="S38" i="1"/>
  <c r="S44" i="1"/>
  <c r="S55" i="1" s="1"/>
</calcChain>
</file>

<file path=xl/sharedStrings.xml><?xml version="1.0" encoding="utf-8"?>
<sst xmlns="http://schemas.openxmlformats.org/spreadsheetml/2006/main" count="43" uniqueCount="43">
  <si>
    <t>BEO #</t>
  </si>
  <si>
    <t>Total</t>
  </si>
  <si>
    <t>CF</t>
  </si>
  <si>
    <t>IFM</t>
  </si>
  <si>
    <t>EFCE</t>
  </si>
  <si>
    <t>ME</t>
  </si>
  <si>
    <t>ITM</t>
  </si>
  <si>
    <t>RISK</t>
  </si>
  <si>
    <t>EFWW</t>
  </si>
  <si>
    <t>AP</t>
  </si>
  <si>
    <t>EFSF</t>
  </si>
  <si>
    <t>EFJK</t>
  </si>
  <si>
    <t>CRA</t>
  </si>
  <si>
    <t>EFG</t>
  </si>
  <si>
    <t>MFL</t>
  </si>
  <si>
    <t>DAE-F</t>
  </si>
  <si>
    <t>DAE-A</t>
  </si>
  <si>
    <t>EFCE-F</t>
  </si>
  <si>
    <t>EFCE-A</t>
  </si>
  <si>
    <t>EFSF-F</t>
  </si>
  <si>
    <t>EFSF-A</t>
  </si>
  <si>
    <t>EFWW-F</t>
  </si>
  <si>
    <t>EFWW-A</t>
  </si>
  <si>
    <t>IFM-F</t>
  </si>
  <si>
    <t>IFM-A</t>
  </si>
  <si>
    <t>ITI-F</t>
  </si>
  <si>
    <t>ITI-A</t>
  </si>
  <si>
    <t>ME-F</t>
  </si>
  <si>
    <t>ME-A</t>
  </si>
  <si>
    <t>RISK-F</t>
  </si>
  <si>
    <t>RISK-A</t>
  </si>
  <si>
    <t>Food</t>
  </si>
  <si>
    <t>Food clambake (p.2)</t>
  </si>
  <si>
    <t>ITI</t>
  </si>
  <si>
    <t>DAE</t>
  </si>
  <si>
    <t>Food total</t>
  </si>
  <si>
    <t>Alcohol (p2)</t>
  </si>
  <si>
    <t>Food net</t>
  </si>
  <si>
    <t>&lt;Tax credit&gt;</t>
  </si>
  <si>
    <t>and AP and EFG dinner alcohol</t>
  </si>
  <si>
    <t>A/V</t>
  </si>
  <si>
    <t>Transportation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</si>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</sst>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topLeftCell="M1" workbookViewId="0">
      <pane ySplit="1" topLeftCell="A32" activePane="bottomLeft" state="frozen"/>
      <selection pane="bottomLeft" activeCell="S54" sqref="S54"/>
    </sheetView>
  </sheetViews>
  <sheetFormatPr defaultRowHeight="14.4" x14ac:dyDescent="0.3"/>
  <cols>
    <col min="1" max="1" width="16.33203125" customWidth="1"/>
    <col min="2" max="2" width="16" style="1" customWidth="1"/>
    <col min="3" max="3" width="10.33203125" style="1" customWidth="1"/>
    <col min="4" max="4" width="10" style="1" customWidth="1"/>
    <col min="5" max="6" width="10.109375" style="1" bestFit="1" customWidth="1"/>
    <col min="7" max="7" width="9.33203125" style="1" bestFit="1" customWidth="1"/>
    <col min="8" max="10" width="10.109375" style="1" bestFit="1" customWidth="1"/>
    <col min="11" max="12" width="9.33203125" style="1" bestFit="1" customWidth="1"/>
    <col min="13" max="14" width="10.109375" style="1" bestFit="1" customWidth="1"/>
    <col min="15" max="17" width="9.33203125" style="1" bestFit="1" customWidth="1"/>
    <col min="18" max="18" width="9.109375" style="1"/>
    <col min="19" max="19" width="14" style="1" customWidth="1"/>
  </cols>
  <sheetData>
    <row r="1" spans="1:17" x14ac:dyDescent="0.3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7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33</v>
      </c>
      <c r="Q1" s="1" t="s">
        <v>34</v>
      </c>
    </row>
    <row r="2" spans="1:17" x14ac:dyDescent="0.3">
      <c r="A2">
        <v>4716</v>
      </c>
      <c r="B2" s="1">
        <v>5393.96</v>
      </c>
      <c r="C2" s="1">
        <v>5393.96</v>
      </c>
    </row>
    <row r="3" spans="1:17" x14ac:dyDescent="0.3">
      <c r="A3">
        <v>4715</v>
      </c>
      <c r="B3" s="1">
        <v>6549.81</v>
      </c>
      <c r="D3" s="1">
        <v>2183.27</v>
      </c>
      <c r="E3" s="1">
        <v>2183.27</v>
      </c>
      <c r="F3" s="1">
        <v>2183.27</v>
      </c>
    </row>
    <row r="4" spans="1:17" x14ac:dyDescent="0.3">
      <c r="A4">
        <v>4717</v>
      </c>
      <c r="B4" s="1">
        <v>1926.42</v>
      </c>
      <c r="D4" s="1">
        <v>642.14</v>
      </c>
      <c r="E4" s="1">
        <v>642.14</v>
      </c>
      <c r="F4" s="1">
        <v>642.14</v>
      </c>
    </row>
    <row r="5" spans="1:17" x14ac:dyDescent="0.3">
      <c r="A5">
        <v>4710</v>
      </c>
      <c r="B5" s="1">
        <v>4680.76</v>
      </c>
      <c r="D5" s="1">
        <v>1560.25</v>
      </c>
      <c r="E5" s="1">
        <v>1560.25</v>
      </c>
      <c r="F5" s="1">
        <v>1560.26</v>
      </c>
    </row>
    <row r="6" spans="1:17" x14ac:dyDescent="0.3">
      <c r="A6">
        <v>4711</v>
      </c>
      <c r="B6" s="1">
        <v>3190.13</v>
      </c>
      <c r="C6" s="1">
        <v>3190.13</v>
      </c>
    </row>
    <row r="7" spans="1:17" x14ac:dyDescent="0.3">
      <c r="A7">
        <v>4738</v>
      </c>
      <c r="B7" s="1">
        <v>8476.2199999999993</v>
      </c>
      <c r="C7" s="1">
        <v>8476.2199999999993</v>
      </c>
    </row>
    <row r="8" spans="1:17" x14ac:dyDescent="0.3">
      <c r="A8">
        <v>4736</v>
      </c>
      <c r="B8" s="1">
        <v>8861.5</v>
      </c>
      <c r="D8" s="1">
        <v>1772.3</v>
      </c>
      <c r="E8" s="1">
        <v>1772.3</v>
      </c>
      <c r="F8" s="1">
        <v>1772.3</v>
      </c>
      <c r="G8" s="1">
        <v>1772.3</v>
      </c>
      <c r="H8" s="1">
        <v>1772.3</v>
      </c>
    </row>
    <row r="9" spans="1:17" x14ac:dyDescent="0.3">
      <c r="A9">
        <v>4737</v>
      </c>
      <c r="B9" s="1">
        <v>2311.6999999999998</v>
      </c>
      <c r="D9" s="1">
        <v>462.34</v>
      </c>
      <c r="E9" s="1">
        <v>462.34</v>
      </c>
      <c r="F9" s="1">
        <v>462.34</v>
      </c>
      <c r="G9" s="1">
        <v>462.34</v>
      </c>
      <c r="H9" s="1">
        <v>462.34</v>
      </c>
    </row>
    <row r="10" spans="1:17" x14ac:dyDescent="0.3">
      <c r="A10">
        <v>4731</v>
      </c>
      <c r="B10" s="1">
        <v>5272.69</v>
      </c>
      <c r="D10" s="1">
        <v>1318.17</v>
      </c>
      <c r="E10" s="1">
        <v>1318.17</v>
      </c>
      <c r="F10" s="1">
        <v>1318.17</v>
      </c>
      <c r="H10" s="1">
        <v>1318.18</v>
      </c>
    </row>
    <row r="11" spans="1:17" x14ac:dyDescent="0.3">
      <c r="A11">
        <v>4735</v>
      </c>
      <c r="B11" s="1">
        <v>4885.97</v>
      </c>
      <c r="C11" s="1">
        <v>4885.97</v>
      </c>
    </row>
    <row r="12" spans="1:17" x14ac:dyDescent="0.3">
      <c r="A12">
        <v>4739</v>
      </c>
      <c r="B12" s="1">
        <v>4408.8100000000004</v>
      </c>
      <c r="E12" s="1">
        <v>2204.4</v>
      </c>
      <c r="H12" s="1">
        <v>2204.41</v>
      </c>
    </row>
    <row r="13" spans="1:17" x14ac:dyDescent="0.3">
      <c r="A13">
        <v>4740</v>
      </c>
      <c r="B13" s="1">
        <v>4448.4399999999996</v>
      </c>
      <c r="D13" s="1">
        <v>2224.2199999999998</v>
      </c>
      <c r="I13" s="1">
        <v>2224.2199999999998</v>
      </c>
    </row>
    <row r="14" spans="1:17" x14ac:dyDescent="0.3">
      <c r="A14">
        <v>4746</v>
      </c>
      <c r="B14" s="1">
        <v>1926.42</v>
      </c>
      <c r="H14" s="1">
        <v>1926.42</v>
      </c>
    </row>
    <row r="15" spans="1:17" x14ac:dyDescent="0.3">
      <c r="A15">
        <v>4744</v>
      </c>
      <c r="B15" s="1">
        <v>9632.07</v>
      </c>
      <c r="F15" s="1">
        <v>4816.03</v>
      </c>
      <c r="I15" s="1">
        <v>4816.04</v>
      </c>
    </row>
    <row r="16" spans="1:17" x14ac:dyDescent="0.3">
      <c r="A16">
        <v>4745</v>
      </c>
      <c r="B16" s="1">
        <v>6935.09</v>
      </c>
      <c r="D16" s="1">
        <v>3467.54</v>
      </c>
      <c r="E16" s="1">
        <v>3467.55</v>
      </c>
    </row>
    <row r="17" spans="1:14" x14ac:dyDescent="0.3">
      <c r="A17">
        <v>4758</v>
      </c>
      <c r="B17" s="1">
        <v>4163.24</v>
      </c>
      <c r="H17" s="1">
        <v>2081.62</v>
      </c>
      <c r="J17" s="1">
        <v>2081.62</v>
      </c>
    </row>
    <row r="18" spans="1:14" x14ac:dyDescent="0.3">
      <c r="A18">
        <v>4753</v>
      </c>
      <c r="B18" s="1">
        <v>4008.82</v>
      </c>
      <c r="D18" s="1">
        <v>2004.41</v>
      </c>
      <c r="E18" s="1">
        <v>2004.41</v>
      </c>
    </row>
    <row r="19" spans="1:14" x14ac:dyDescent="0.3">
      <c r="A19">
        <v>4759</v>
      </c>
      <c r="B19" s="1">
        <v>1926.42</v>
      </c>
      <c r="K19" s="1">
        <v>1926.42</v>
      </c>
    </row>
    <row r="20" spans="1:14" x14ac:dyDescent="0.3">
      <c r="A20">
        <v>4761</v>
      </c>
      <c r="B20" s="1">
        <v>6935.09</v>
      </c>
      <c r="J20" s="1">
        <v>6935.09</v>
      </c>
    </row>
    <row r="21" spans="1:14" x14ac:dyDescent="0.3">
      <c r="A21">
        <v>4760</v>
      </c>
      <c r="B21" s="1">
        <v>9632.07</v>
      </c>
      <c r="D21" s="1">
        <v>2408.02</v>
      </c>
      <c r="E21" s="1">
        <v>2408.02</v>
      </c>
      <c r="F21" s="1">
        <v>2408.02</v>
      </c>
      <c r="H21" s="1">
        <v>2408.0100000000002</v>
      </c>
    </row>
    <row r="22" spans="1:14" x14ac:dyDescent="0.3">
      <c r="A22">
        <v>4769</v>
      </c>
      <c r="B22" s="1">
        <v>6104.65</v>
      </c>
      <c r="D22" s="1">
        <v>2034.88</v>
      </c>
      <c r="E22" s="1">
        <v>2034.88</v>
      </c>
      <c r="J22" s="1">
        <v>2034.89</v>
      </c>
    </row>
    <row r="23" spans="1:14" x14ac:dyDescent="0.3">
      <c r="A23">
        <v>4763</v>
      </c>
      <c r="B23" s="1">
        <v>5560.69</v>
      </c>
      <c r="H23" s="1">
        <v>1853.57</v>
      </c>
      <c r="L23" s="1">
        <v>1853.56</v>
      </c>
      <c r="M23" s="1">
        <v>1853.56</v>
      </c>
    </row>
    <row r="24" spans="1:14" x14ac:dyDescent="0.3">
      <c r="A24">
        <v>4771</v>
      </c>
      <c r="B24" s="1">
        <v>10787.91</v>
      </c>
      <c r="D24" s="1">
        <v>3595.97</v>
      </c>
      <c r="E24" s="1">
        <v>3595.97</v>
      </c>
      <c r="J24" s="1">
        <v>3595.97</v>
      </c>
    </row>
    <row r="25" spans="1:14" x14ac:dyDescent="0.3">
      <c r="A25">
        <v>4772</v>
      </c>
      <c r="B25" s="1">
        <v>1926.42</v>
      </c>
      <c r="K25" s="1">
        <v>1926.42</v>
      </c>
    </row>
    <row r="26" spans="1:14" x14ac:dyDescent="0.3">
      <c r="A26">
        <v>4773</v>
      </c>
      <c r="B26" s="1">
        <v>8476.2199999999993</v>
      </c>
      <c r="H26" s="1">
        <v>2825.41</v>
      </c>
      <c r="L26" s="1">
        <v>2825.41</v>
      </c>
      <c r="M26" s="1">
        <v>2825.4</v>
      </c>
    </row>
    <row r="27" spans="1:14" x14ac:dyDescent="0.3">
      <c r="A27">
        <v>4757</v>
      </c>
      <c r="B27" s="1">
        <v>287.95999999999998</v>
      </c>
      <c r="K27" s="1">
        <v>287.95999999999998</v>
      </c>
    </row>
    <row r="28" spans="1:14" x14ac:dyDescent="0.3">
      <c r="A28">
        <v>4790</v>
      </c>
      <c r="B28" s="1">
        <v>15569.28</v>
      </c>
      <c r="N28" s="1">
        <v>15569.28</v>
      </c>
    </row>
    <row r="29" spans="1:14" x14ac:dyDescent="0.3">
      <c r="A29">
        <v>4793</v>
      </c>
      <c r="B29" s="1">
        <v>4700.16</v>
      </c>
      <c r="M29" s="1">
        <v>4700.16</v>
      </c>
    </row>
    <row r="30" spans="1:14" x14ac:dyDescent="0.3">
      <c r="A30">
        <v>4774</v>
      </c>
      <c r="B30" s="1">
        <v>3711.17</v>
      </c>
      <c r="M30" s="1">
        <v>3711.17</v>
      </c>
    </row>
    <row r="31" spans="1:14" x14ac:dyDescent="0.3">
      <c r="A31">
        <v>4789</v>
      </c>
      <c r="B31" s="1">
        <v>13682.69</v>
      </c>
      <c r="N31" s="1">
        <v>13682.69</v>
      </c>
    </row>
    <row r="32" spans="1:14" x14ac:dyDescent="0.3">
      <c r="A32">
        <v>4770</v>
      </c>
      <c r="B32" s="1">
        <v>287.95999999999998</v>
      </c>
      <c r="K32" s="1">
        <v>287.95999999999998</v>
      </c>
    </row>
    <row r="33" spans="1:19" x14ac:dyDescent="0.3">
      <c r="A33">
        <v>4806</v>
      </c>
      <c r="B33" s="1">
        <v>5417.03</v>
      </c>
      <c r="O33" s="1">
        <v>4801.03</v>
      </c>
    </row>
    <row r="34" spans="1:19" x14ac:dyDescent="0.3">
      <c r="A34">
        <v>4762</v>
      </c>
      <c r="B34" s="1">
        <v>7383.46</v>
      </c>
      <c r="O34" s="1">
        <v>4393.46</v>
      </c>
    </row>
    <row r="35" spans="1:19" x14ac:dyDescent="0.3">
      <c r="A35">
        <v>4785</v>
      </c>
      <c r="B35" s="1">
        <v>10773.91</v>
      </c>
      <c r="J35" s="1">
        <v>9303.91</v>
      </c>
    </row>
    <row r="36" spans="1:19" x14ac:dyDescent="0.3">
      <c r="A36">
        <v>4788</v>
      </c>
      <c r="B36" s="1">
        <v>18888.310000000001</v>
      </c>
      <c r="N36" s="1">
        <v>15859.31</v>
      </c>
    </row>
    <row r="38" spans="1:19" x14ac:dyDescent="0.3">
      <c r="A38" t="s">
        <v>31</v>
      </c>
      <c r="B38" s="1">
        <f>SUM(B2:B37)</f>
        <v>219123.44999999998</v>
      </c>
      <c r="C38" s="1">
        <f t="shared" ref="C38:O38" si="0">SUM(C2:C37)</f>
        <v>21946.28</v>
      </c>
      <c r="D38" s="1">
        <f>SUM(D2:D37)</f>
        <v>23673.510000000002</v>
      </c>
      <c r="E38" s="1">
        <f t="shared" si="0"/>
        <v>23653.700000000004</v>
      </c>
      <c r="F38" s="1">
        <f t="shared" si="0"/>
        <v>15162.53</v>
      </c>
      <c r="G38" s="1">
        <f t="shared" si="0"/>
        <v>2234.64</v>
      </c>
      <c r="H38" s="1">
        <f t="shared" si="0"/>
        <v>16852.260000000002</v>
      </c>
      <c r="I38" s="1">
        <f t="shared" si="0"/>
        <v>7040.26</v>
      </c>
      <c r="J38" s="1">
        <f>SUM(J2:J37)</f>
        <v>23951.479999999996</v>
      </c>
      <c r="K38" s="1">
        <f t="shared" si="0"/>
        <v>4428.76</v>
      </c>
      <c r="L38" s="1">
        <f t="shared" si="0"/>
        <v>4678.9699999999993</v>
      </c>
      <c r="M38" s="1">
        <f t="shared" si="0"/>
        <v>13090.289999999999</v>
      </c>
      <c r="N38" s="1">
        <f t="shared" si="0"/>
        <v>45111.28</v>
      </c>
      <c r="O38" s="1">
        <f t="shared" si="0"/>
        <v>9194.49</v>
      </c>
      <c r="P38" s="2"/>
      <c r="S38" s="1">
        <f>SUM(C38:R38)</f>
        <v>211018.45</v>
      </c>
    </row>
    <row r="39" spans="1:19" x14ac:dyDescent="0.3">
      <c r="A39" t="s">
        <v>32</v>
      </c>
      <c r="D39" s="1">
        <v>6577.02</v>
      </c>
      <c r="E39" s="1">
        <v>4384.68</v>
      </c>
      <c r="F39" s="1">
        <v>6577.02</v>
      </c>
      <c r="H39" s="1">
        <v>4384.68</v>
      </c>
      <c r="I39" s="1">
        <v>8769.36</v>
      </c>
      <c r="K39" s="1">
        <v>4384.68</v>
      </c>
      <c r="P39" s="1">
        <v>4384.7</v>
      </c>
      <c r="Q39" s="1">
        <v>4384.68</v>
      </c>
      <c r="S39" s="1">
        <f>SUM(C39:R39)</f>
        <v>43846.82</v>
      </c>
    </row>
    <row r="41" spans="1:19" x14ac:dyDescent="0.3">
      <c r="A41" t="s">
        <v>35</v>
      </c>
      <c r="C41" s="1">
        <f>SUM(C38:C39)</f>
        <v>21946.28</v>
      </c>
      <c r="D41" s="1">
        <f>SUM(D38:D39)</f>
        <v>30250.530000000002</v>
      </c>
      <c r="E41" s="1">
        <f>SUM(E38:E39)</f>
        <v>28038.380000000005</v>
      </c>
      <c r="F41" s="1">
        <f t="shared" ref="F41:Q41" si="1">SUM(F38:F39)</f>
        <v>21739.550000000003</v>
      </c>
      <c r="G41" s="1">
        <f t="shared" si="1"/>
        <v>2234.64</v>
      </c>
      <c r="H41" s="1">
        <f t="shared" si="1"/>
        <v>21236.940000000002</v>
      </c>
      <c r="I41" s="1">
        <f t="shared" si="1"/>
        <v>15809.62</v>
      </c>
      <c r="J41" s="1">
        <f t="shared" si="1"/>
        <v>23951.479999999996</v>
      </c>
      <c r="K41" s="1">
        <f t="shared" si="1"/>
        <v>8813.44</v>
      </c>
      <c r="L41" s="1">
        <f t="shared" si="1"/>
        <v>4678.9699999999993</v>
      </c>
      <c r="M41" s="1">
        <f t="shared" si="1"/>
        <v>13090.289999999999</v>
      </c>
      <c r="N41" s="1">
        <f t="shared" si="1"/>
        <v>45111.28</v>
      </c>
      <c r="O41" s="1">
        <f t="shared" si="1"/>
        <v>9194.49</v>
      </c>
      <c r="P41" s="1">
        <f t="shared" si="1"/>
        <v>4384.7</v>
      </c>
      <c r="Q41" s="1">
        <f t="shared" si="1"/>
        <v>4384.68</v>
      </c>
      <c r="S41" s="1">
        <f>SUM(C41:R41)</f>
        <v>254865.27</v>
      </c>
    </row>
    <row r="42" spans="1:19" x14ac:dyDescent="0.3">
      <c r="A42" t="s">
        <v>38</v>
      </c>
      <c r="C42" s="1">
        <v>910.09</v>
      </c>
      <c r="D42" s="1">
        <v>525.72</v>
      </c>
      <c r="E42" s="1">
        <v>1925.68</v>
      </c>
      <c r="F42" s="1">
        <v>1554.76</v>
      </c>
      <c r="G42" s="1">
        <v>579.80999999999995</v>
      </c>
      <c r="H42" s="1">
        <v>1449.58</v>
      </c>
      <c r="I42" s="1">
        <v>1069.67</v>
      </c>
      <c r="J42" s="1">
        <v>1639.6</v>
      </c>
      <c r="K42" s="1">
        <v>579.94000000000005</v>
      </c>
      <c r="L42" s="1">
        <v>300.52999999999997</v>
      </c>
      <c r="M42" s="1">
        <v>879.32</v>
      </c>
      <c r="N42" s="1">
        <v>3107.77</v>
      </c>
      <c r="O42" s="1">
        <v>590.14</v>
      </c>
      <c r="P42" s="1">
        <v>269.93</v>
      </c>
      <c r="Q42" s="1">
        <v>269.93</v>
      </c>
      <c r="S42" s="1">
        <f>SUM(C42:R42)</f>
        <v>15652.470000000001</v>
      </c>
    </row>
    <row r="44" spans="1:19" s="3" customFormat="1" x14ac:dyDescent="0.3">
      <c r="A44" s="3" t="s">
        <v>37</v>
      </c>
      <c r="B44" s="2"/>
      <c r="C44" s="2">
        <f>(C41-C42)</f>
        <v>21036.19</v>
      </c>
      <c r="D44" s="2">
        <f>(D41-D42)</f>
        <v>29724.81</v>
      </c>
      <c r="E44" s="2">
        <f t="shared" ref="E44:Q44" si="2">(E41-E42)</f>
        <v>26112.700000000004</v>
      </c>
      <c r="F44" s="2">
        <f t="shared" si="2"/>
        <v>20184.790000000005</v>
      </c>
      <c r="G44" s="2">
        <f t="shared" si="2"/>
        <v>1654.83</v>
      </c>
      <c r="H44" s="2">
        <f t="shared" si="2"/>
        <v>19787.36</v>
      </c>
      <c r="I44" s="2">
        <f t="shared" si="2"/>
        <v>14739.95</v>
      </c>
      <c r="J44" s="2">
        <f t="shared" si="2"/>
        <v>22311.879999999997</v>
      </c>
      <c r="K44" s="2">
        <f t="shared" si="2"/>
        <v>8233.5</v>
      </c>
      <c r="L44" s="2">
        <f t="shared" si="2"/>
        <v>4378.4399999999996</v>
      </c>
      <c r="M44" s="2">
        <f t="shared" si="2"/>
        <v>12210.97</v>
      </c>
      <c r="N44" s="2">
        <f t="shared" si="2"/>
        <v>42003.51</v>
      </c>
      <c r="O44" s="2">
        <f t="shared" si="2"/>
        <v>8604.35</v>
      </c>
      <c r="P44" s="2">
        <f t="shared" si="2"/>
        <v>4114.7699999999995</v>
      </c>
      <c r="Q44" s="2">
        <f t="shared" si="2"/>
        <v>4114.75</v>
      </c>
      <c r="R44" s="2"/>
      <c r="S44" s="2">
        <f>SUM(C44:R44)</f>
        <v>239212.80000000005</v>
      </c>
    </row>
    <row r="46" spans="1:19" s="3" customFormat="1" x14ac:dyDescent="0.3">
      <c r="A46" s="3" t="s">
        <v>36</v>
      </c>
      <c r="B46" s="2"/>
      <c r="C46" s="2"/>
      <c r="D46" s="2">
        <v>1089</v>
      </c>
      <c r="E46" s="2">
        <v>726</v>
      </c>
      <c r="F46" s="2">
        <v>1089</v>
      </c>
      <c r="G46" s="2"/>
      <c r="H46" s="2">
        <v>726</v>
      </c>
      <c r="I46" s="2">
        <v>1452</v>
      </c>
      <c r="J46" s="2">
        <v>1470</v>
      </c>
      <c r="K46" s="2">
        <v>726</v>
      </c>
      <c r="L46" s="2"/>
      <c r="M46" s="2"/>
      <c r="N46" s="2">
        <v>3029</v>
      </c>
      <c r="O46" s="2">
        <v>3606</v>
      </c>
      <c r="P46" s="2">
        <v>726</v>
      </c>
      <c r="Q46" s="2">
        <v>726</v>
      </c>
      <c r="R46" s="2"/>
      <c r="S46" s="2">
        <f>SUM(C46:R46)</f>
        <v>15365</v>
      </c>
    </row>
    <row r="47" spans="1:19" x14ac:dyDescent="0.3">
      <c r="A47" t="s">
        <v>39</v>
      </c>
    </row>
    <row r="49" spans="1:19" s="3" customFormat="1" x14ac:dyDescent="0.3">
      <c r="A49" s="3" t="s">
        <v>40</v>
      </c>
      <c r="B49" s="2"/>
      <c r="C49" s="2">
        <v>1220.6500000000001</v>
      </c>
      <c r="D49" s="2">
        <v>3051.63</v>
      </c>
      <c r="E49" s="2">
        <v>1525.81</v>
      </c>
      <c r="F49" s="2">
        <v>1220.6500000000001</v>
      </c>
      <c r="G49" s="2">
        <v>305.16000000000003</v>
      </c>
      <c r="H49" s="2">
        <v>915.5</v>
      </c>
      <c r="I49" s="2">
        <v>610.33000000000004</v>
      </c>
      <c r="J49" s="2">
        <v>1220.6500000000001</v>
      </c>
      <c r="K49" s="2">
        <v>610.33000000000004</v>
      </c>
      <c r="L49" s="2">
        <v>610.33000000000004</v>
      </c>
      <c r="M49" s="2">
        <v>1220.6500000000001</v>
      </c>
      <c r="N49" s="2">
        <v>610.33000000000004</v>
      </c>
      <c r="O49" s="2"/>
      <c r="P49" s="2"/>
      <c r="Q49" s="2"/>
      <c r="R49" s="2"/>
      <c r="S49" s="2">
        <f>SUM(C49:R49)</f>
        <v>13122.019999999999</v>
      </c>
    </row>
    <row r="53" spans="1:19" s="3" customFormat="1" x14ac:dyDescent="0.3">
      <c r="A53" s="3" t="s">
        <v>41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v>220</v>
      </c>
      <c r="P53" s="2"/>
      <c r="Q53" s="2">
        <v>4104</v>
      </c>
      <c r="R53" s="2"/>
      <c r="S53" s="2">
        <f>SUM(C53:R53)</f>
        <v>4324</v>
      </c>
    </row>
    <row r="54" spans="1:19" s="3" customFormat="1" x14ac:dyDescent="0.3">
      <c r="A54" s="3" t="s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>
        <v>75</v>
      </c>
    </row>
    <row r="55" spans="1:19" x14ac:dyDescent="0.3">
      <c r="S55" s="1">
        <f>SUM(S44:S54)</f>
        <v>272098.82000000007</v>
      </c>
    </row>
  </sheetData>
  <printOptions gridLines="1"/>
  <pageMargins left="0.25" right="0.25" top="0.75" bottom="0.75" header="0.3" footer="0.3"/>
  <pageSetup scale="63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B4" sqref="B4"/>
    </sheetView>
  </sheetViews>
  <sheetFormatPr defaultRowHeight="14.4" x14ac:dyDescent="0.3"/>
  <cols>
    <col min="2" max="2" width="6.88671875" customWidth="1"/>
    <col min="3" max="3" width="8.88671875" customWidth="1"/>
    <col min="4" max="4" width="6.33203125" customWidth="1"/>
    <col min="5" max="5" width="8.6640625" customWidth="1"/>
    <col min="6" max="6" width="6.6640625" customWidth="1"/>
    <col min="7" max="7" width="8" customWidth="1"/>
    <col min="8" max="8" width="7.88671875" customWidth="1"/>
    <col min="9" max="9" width="6" customWidth="1"/>
    <col min="10" max="10" width="6.33203125" customWidth="1"/>
    <col min="11" max="11" width="7.33203125" customWidth="1"/>
    <col min="12" max="12" width="7.109375" customWidth="1"/>
    <col min="13" max="13" width="7.6640625" customWidth="1"/>
    <col min="14" max="14" width="6.44140625" customWidth="1"/>
    <col min="18" max="18" width="16.109375" customWidth="1"/>
  </cols>
  <sheetData>
    <row r="1" spans="1:18" x14ac:dyDescent="0.3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</row>
    <row r="2" spans="1:18" x14ac:dyDescent="0.3">
      <c r="A2">
        <v>4384.68</v>
      </c>
      <c r="B2">
        <v>726</v>
      </c>
      <c r="C2">
        <v>4384.68</v>
      </c>
      <c r="D2">
        <v>726</v>
      </c>
      <c r="E2">
        <v>4384.68</v>
      </c>
      <c r="F2">
        <v>726</v>
      </c>
      <c r="G2">
        <v>4384.68</v>
      </c>
      <c r="H2">
        <v>726</v>
      </c>
      <c r="I2">
        <v>6577.02</v>
      </c>
      <c r="J2">
        <v>1089</v>
      </c>
      <c r="K2">
        <v>4384.68</v>
      </c>
      <c r="L2">
        <v>726</v>
      </c>
      <c r="M2">
        <v>6577.02</v>
      </c>
      <c r="N2">
        <v>1089</v>
      </c>
      <c r="O2">
        <v>8769.36</v>
      </c>
      <c r="P2">
        <v>1452</v>
      </c>
      <c r="R2">
        <f>SUM(A2:Q2)</f>
        <v>51106.8</v>
      </c>
    </row>
  </sheetData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Clambake</vt:lpstr>
      <vt:lpstr>Sheet3</vt:lpstr>
      <vt:lpstr>Sheet1!Print_Area</vt:lpstr>
    </vt:vector>
  </TitlesOfParts>
  <Company>Your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cbeck</dc:creator>
  <cp:lastModifiedBy>alterra</cp:lastModifiedBy>
  <cp:lastPrinted>2014-08-11T18:34:15Z</cp:lastPrinted>
  <dcterms:created xsi:type="dcterms:W3CDTF">2014-07-28T16:58:46Z</dcterms:created>
  <dcterms:modified xsi:type="dcterms:W3CDTF">2014-08-11T18:34:55Z</dcterms:modified>
</cp:coreProperties>
</file>